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使用者資料\桌面\"/>
    </mc:Choice>
  </mc:AlternateContent>
  <bookViews>
    <workbookView xWindow="0" yWindow="0" windowWidth="28800" windowHeight="1228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  <c r="G3" i="1"/>
  <c r="G4" i="1"/>
  <c r="G5" i="1"/>
  <c r="G6" i="1"/>
  <c r="G7" i="1"/>
  <c r="G8" i="1"/>
  <c r="G9" i="1"/>
  <c r="G10" i="1"/>
  <c r="G11" i="1"/>
  <c r="J11" i="1" s="1"/>
  <c r="G12" i="1"/>
  <c r="G13" i="1"/>
  <c r="G14" i="1"/>
  <c r="J14" i="1" s="1"/>
  <c r="G2" i="1"/>
  <c r="I3" i="1"/>
  <c r="I4" i="1"/>
  <c r="I5" i="1"/>
  <c r="I6" i="1"/>
  <c r="I7" i="1"/>
  <c r="I8" i="1"/>
  <c r="I9" i="1"/>
  <c r="I10" i="1"/>
  <c r="I11" i="1"/>
  <c r="I12" i="1"/>
  <c r="I13" i="1"/>
  <c r="I14" i="1"/>
  <c r="H12" i="1"/>
  <c r="H13" i="1"/>
  <c r="H14" i="1"/>
  <c r="I2" i="1"/>
  <c r="H3" i="1"/>
  <c r="H4" i="1"/>
  <c r="H5" i="1"/>
  <c r="J5" i="1" s="1"/>
  <c r="H6" i="1"/>
  <c r="H7" i="1"/>
  <c r="H8" i="1"/>
  <c r="H9" i="1"/>
  <c r="J9" i="1" s="1"/>
  <c r="H10" i="1"/>
  <c r="H11" i="1"/>
  <c r="H2" i="1"/>
  <c r="J7" i="1" l="1"/>
  <c r="J8" i="1"/>
  <c r="J2" i="1"/>
  <c r="J13" i="1"/>
  <c r="J12" i="1"/>
  <c r="J10" i="1"/>
  <c r="J6" i="1"/>
  <c r="J4" i="1"/>
</calcChain>
</file>

<file path=xl/sharedStrings.xml><?xml version="1.0" encoding="utf-8"?>
<sst xmlns="http://schemas.openxmlformats.org/spreadsheetml/2006/main" count="40" uniqueCount="36">
  <si>
    <t>B115025048</t>
    <phoneticPr fontId="3" type="noConversion"/>
  </si>
  <si>
    <r>
      <t>550</t>
    </r>
    <r>
      <rPr>
        <b/>
        <sz val="16"/>
        <rFont val="標楷體"/>
        <family val="4"/>
        <charset val="136"/>
      </rPr>
      <t>分以上</t>
    </r>
    <phoneticPr fontId="3" type="noConversion"/>
  </si>
  <si>
    <r>
      <rPr>
        <b/>
        <sz val="16"/>
        <rFont val="標楷體"/>
        <family val="4"/>
        <charset val="136"/>
      </rPr>
      <t>中高級</t>
    </r>
    <phoneticPr fontId="3" type="noConversion"/>
  </si>
  <si>
    <r>
      <t>500</t>
    </r>
    <r>
      <rPr>
        <b/>
        <sz val="16"/>
        <rFont val="標楷體"/>
        <family val="4"/>
        <charset val="136"/>
      </rPr>
      <t>分以上</t>
    </r>
    <phoneticPr fontId="3" type="noConversion"/>
  </si>
  <si>
    <r>
      <rPr>
        <b/>
        <sz val="16"/>
        <rFont val="標楷體"/>
        <family val="4"/>
        <charset val="136"/>
      </rPr>
      <t>中級</t>
    </r>
    <phoneticPr fontId="3" type="noConversion"/>
  </si>
  <si>
    <r>
      <rPr>
        <b/>
        <sz val="16"/>
        <rFont val="標楷體"/>
        <family val="4"/>
        <charset val="136"/>
      </rPr>
      <t>未滿</t>
    </r>
    <r>
      <rPr>
        <b/>
        <sz val="16"/>
        <rFont val="Times"/>
        <family val="1"/>
      </rPr>
      <t>500</t>
    </r>
    <r>
      <rPr>
        <b/>
        <sz val="16"/>
        <rFont val="標楷體"/>
        <family val="4"/>
        <charset val="136"/>
      </rPr>
      <t>分</t>
    </r>
    <r>
      <rPr>
        <b/>
        <sz val="16"/>
        <rFont val="Times"/>
        <family val="1"/>
      </rPr>
      <t>/</t>
    </r>
    <r>
      <rPr>
        <b/>
        <sz val="16"/>
        <rFont val="標楷體"/>
        <family val="4"/>
        <charset val="136"/>
      </rPr>
      <t>缺考</t>
    </r>
    <phoneticPr fontId="3" type="noConversion"/>
  </si>
  <si>
    <r>
      <rPr>
        <b/>
        <sz val="16"/>
        <rFont val="標楷體"/>
        <family val="4"/>
        <charset val="136"/>
      </rPr>
      <t>初級</t>
    </r>
    <phoneticPr fontId="3" type="noConversion"/>
  </si>
  <si>
    <t>中高級</t>
    <phoneticPr fontId="3" type="noConversion"/>
  </si>
  <si>
    <t>B112010050</t>
    <phoneticPr fontId="3" type="noConversion"/>
  </si>
  <si>
    <t>初級</t>
    <phoneticPr fontId="3" type="noConversion"/>
  </si>
  <si>
    <t>B112030029</t>
    <phoneticPr fontId="3" type="noConversion"/>
  </si>
  <si>
    <t>初級</t>
    <phoneticPr fontId="3" type="noConversion"/>
  </si>
  <si>
    <t>B113022045</t>
    <phoneticPr fontId="3" type="noConversion"/>
  </si>
  <si>
    <t>中級</t>
    <phoneticPr fontId="3" type="noConversion"/>
  </si>
  <si>
    <t>B112010054</t>
    <phoneticPr fontId="3" type="noConversion"/>
  </si>
  <si>
    <t>B115040051</t>
    <phoneticPr fontId="3" type="noConversion"/>
  </si>
  <si>
    <t>中級</t>
    <phoneticPr fontId="3" type="noConversion"/>
  </si>
  <si>
    <t>B115040049</t>
    <phoneticPr fontId="3" type="noConversion"/>
  </si>
  <si>
    <t>B112010053</t>
    <phoneticPr fontId="3" type="noConversion"/>
  </si>
  <si>
    <t>中高級</t>
    <phoneticPr fontId="3" type="noConversion"/>
  </si>
  <si>
    <t>B111010053</t>
    <phoneticPr fontId="3" type="noConversion"/>
  </si>
  <si>
    <t>初級</t>
    <phoneticPr fontId="3" type="noConversion"/>
  </si>
  <si>
    <t>B117610038</t>
    <phoneticPr fontId="3" type="noConversion"/>
  </si>
  <si>
    <t>中高級</t>
    <phoneticPr fontId="3" type="noConversion"/>
  </si>
  <si>
    <t>B112030032</t>
    <phoneticPr fontId="3" type="noConversion"/>
  </si>
  <si>
    <t>B107610031</t>
    <phoneticPr fontId="3" type="noConversion"/>
  </si>
  <si>
    <t>中高級</t>
    <phoneticPr fontId="3" type="noConversion"/>
  </si>
  <si>
    <t>B113010056</t>
    <phoneticPr fontId="3" type="noConversion"/>
  </si>
  <si>
    <t>聽力測驗</t>
  </si>
  <si>
    <t>閱讀測驗</t>
  </si>
  <si>
    <t>總答對題數</t>
    <phoneticPr fontId="4" type="noConversion"/>
  </si>
  <si>
    <t>分級</t>
    <phoneticPr fontId="3" type="noConversion"/>
  </si>
  <si>
    <t>聽力調整</t>
    <phoneticPr fontId="4" type="noConversion"/>
  </si>
  <si>
    <t>實際總分</t>
    <phoneticPr fontId="4" type="noConversion"/>
  </si>
  <si>
    <t>學號</t>
    <phoneticPr fontId="3" type="noConversion"/>
  </si>
  <si>
    <t>閱讀調整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</si>
</sst>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Times"/>
      <family val="1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b/>
      <sz val="16"/>
      <name val="Times"/>
      <family val="1"/>
    </font>
    <font>
      <b/>
      <sz val="16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7C8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5" fillId="4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5" borderId="0" xfId="0" applyFont="1" applyFill="1">
      <alignment vertical="center"/>
    </xf>
    <xf numFmtId="0" fontId="1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14"/>
  <sheetViews>
    <sheetView tabSelected="1" workbookViewId="0">
      <selection activeCell="M23" sqref="M23"/>
    </sheetView>
  </sheetViews>
  <sheetFormatPr defaultRowHeight="16.5" x14ac:dyDescent="0.25"/>
  <cols>
    <col min="2" max="2" width="11.875" bestFit="1" customWidth="1"/>
    <col min="4" max="4" width="11.875" bestFit="1" customWidth="1"/>
    <col min="8" max="8" width="9.5" bestFit="1" customWidth="1"/>
    <col min="9" max="9" width="11.625" bestFit="1" customWidth="1"/>
    <col min="10" max="10" width="9.5" bestFit="1" customWidth="1"/>
    <col min="11" max="11" width="7.5" bestFit="1" customWidth="1"/>
    <col min="14" max="14" width="22.125" bestFit="1" customWidth="1"/>
    <col min="15" max="15" width="10.375" bestFit="1" customWidth="1"/>
  </cols>
  <sheetData>
    <row r="1" spans="3:15" x14ac:dyDescent="0.25">
      <c r="C1" s="4"/>
      <c r="D1" s="5" t="s">
        <v>34</v>
      </c>
      <c r="E1" s="6" t="s">
        <v>28</v>
      </c>
      <c r="F1" s="6" t="s">
        <v>29</v>
      </c>
      <c r="G1" s="7" t="s">
        <v>32</v>
      </c>
      <c r="H1" s="7" t="s">
        <v>35</v>
      </c>
      <c r="I1" s="7" t="s">
        <v>30</v>
      </c>
      <c r="J1" s="8" t="s">
        <v>33</v>
      </c>
      <c r="K1" s="9" t="s">
        <v>31</v>
      </c>
    </row>
    <row r="2" spans="3:15" x14ac:dyDescent="0.25">
      <c r="D2" s="10" t="s">
        <v>0</v>
      </c>
      <c r="E2" s="10">
        <v>26</v>
      </c>
      <c r="F2" s="10">
        <v>32</v>
      </c>
      <c r="G2" s="10">
        <f>(E2*13.25)-5.4</f>
        <v>339.1</v>
      </c>
      <c r="H2" s="10">
        <f>(F2*13.5)-40</f>
        <v>392</v>
      </c>
      <c r="I2" s="10">
        <f>E2+F2</f>
        <v>58</v>
      </c>
      <c r="J2" s="10">
        <f>G2+H2</f>
        <v>731.1</v>
      </c>
      <c r="K2" s="10" t="s">
        <v>7</v>
      </c>
    </row>
    <row r="3" spans="3:15" x14ac:dyDescent="0.25">
      <c r="D3" s="10" t="s">
        <v>8</v>
      </c>
      <c r="E3" s="10">
        <v>21</v>
      </c>
      <c r="F3" s="10">
        <v>18</v>
      </c>
      <c r="G3" s="10">
        <f t="shared" ref="G3:G14" si="0">(E3*13.25)-5.4</f>
        <v>272.85000000000002</v>
      </c>
      <c r="H3" s="10">
        <f t="shared" ref="H3:H14" si="1">(F3*13.5)-40</f>
        <v>203</v>
      </c>
      <c r="I3" s="10">
        <f t="shared" ref="I3:I14" si="2">E3+F3</f>
        <v>39</v>
      </c>
      <c r="J3" s="10">
        <f t="shared" ref="J3:J14" si="3">G3+H3</f>
        <v>475.85</v>
      </c>
      <c r="K3" s="10" t="s">
        <v>9</v>
      </c>
    </row>
    <row r="4" spans="3:15" ht="21" x14ac:dyDescent="0.25">
      <c r="D4" s="10" t="s">
        <v>10</v>
      </c>
      <c r="E4" s="10">
        <v>13</v>
      </c>
      <c r="F4" s="10">
        <v>17</v>
      </c>
      <c r="G4" s="10">
        <f t="shared" si="0"/>
        <v>166.85</v>
      </c>
      <c r="H4" s="10">
        <f t="shared" si="1"/>
        <v>189.5</v>
      </c>
      <c r="I4" s="10">
        <f t="shared" si="2"/>
        <v>30</v>
      </c>
      <c r="J4" s="10">
        <f t="shared" si="3"/>
        <v>356.35</v>
      </c>
      <c r="K4" s="10" t="s">
        <v>11</v>
      </c>
      <c r="N4" s="1" t="s">
        <v>1</v>
      </c>
      <c r="O4" s="1" t="s">
        <v>2</v>
      </c>
    </row>
    <row r="5" spans="3:15" ht="21" x14ac:dyDescent="0.25">
      <c r="D5" s="10" t="s">
        <v>12</v>
      </c>
      <c r="E5" s="10">
        <v>20</v>
      </c>
      <c r="F5" s="10">
        <v>22</v>
      </c>
      <c r="G5" s="10">
        <f t="shared" si="0"/>
        <v>259.60000000000002</v>
      </c>
      <c r="H5" s="10">
        <f t="shared" si="1"/>
        <v>257</v>
      </c>
      <c r="I5" s="10">
        <f t="shared" si="2"/>
        <v>42</v>
      </c>
      <c r="J5" s="10">
        <f t="shared" si="3"/>
        <v>516.6</v>
      </c>
      <c r="K5" s="10" t="s">
        <v>13</v>
      </c>
      <c r="N5" s="2" t="s">
        <v>3</v>
      </c>
      <c r="O5" s="2" t="s">
        <v>4</v>
      </c>
    </row>
    <row r="6" spans="3:15" ht="21" x14ac:dyDescent="0.25">
      <c r="D6" s="10" t="s">
        <v>14</v>
      </c>
      <c r="E6" s="10">
        <v>13</v>
      </c>
      <c r="F6" s="10">
        <v>13</v>
      </c>
      <c r="G6" s="10">
        <f t="shared" si="0"/>
        <v>166.85</v>
      </c>
      <c r="H6" s="10">
        <f t="shared" si="1"/>
        <v>135.5</v>
      </c>
      <c r="I6" s="10">
        <f t="shared" si="2"/>
        <v>26</v>
      </c>
      <c r="J6" s="10">
        <f t="shared" si="3"/>
        <v>302.35000000000002</v>
      </c>
      <c r="K6" s="10" t="s">
        <v>11</v>
      </c>
      <c r="N6" s="3" t="s">
        <v>5</v>
      </c>
      <c r="O6" s="3" t="s">
        <v>6</v>
      </c>
    </row>
    <row r="7" spans="3:15" x14ac:dyDescent="0.25">
      <c r="D7" s="10" t="s">
        <v>15</v>
      </c>
      <c r="E7" s="10">
        <v>21</v>
      </c>
      <c r="F7" s="10">
        <v>20</v>
      </c>
      <c r="G7" s="10">
        <f t="shared" si="0"/>
        <v>272.85000000000002</v>
      </c>
      <c r="H7" s="10">
        <f t="shared" si="1"/>
        <v>230</v>
      </c>
      <c r="I7" s="10">
        <f t="shared" si="2"/>
        <v>41</v>
      </c>
      <c r="J7" s="10">
        <f t="shared" si="3"/>
        <v>502.85</v>
      </c>
      <c r="K7" s="10" t="s">
        <v>16</v>
      </c>
    </row>
    <row r="8" spans="3:15" x14ac:dyDescent="0.25">
      <c r="D8" s="10" t="s">
        <v>17</v>
      </c>
      <c r="E8" s="10">
        <v>17</v>
      </c>
      <c r="F8" s="10">
        <v>18</v>
      </c>
      <c r="G8" s="10">
        <f t="shared" si="0"/>
        <v>219.85</v>
      </c>
      <c r="H8" s="10">
        <f t="shared" si="1"/>
        <v>203</v>
      </c>
      <c r="I8" s="10">
        <f t="shared" si="2"/>
        <v>35</v>
      </c>
      <c r="J8" s="10">
        <f t="shared" si="3"/>
        <v>422.85</v>
      </c>
      <c r="K8" s="10" t="s">
        <v>9</v>
      </c>
    </row>
    <row r="9" spans="3:15" x14ac:dyDescent="0.25">
      <c r="D9" s="10" t="s">
        <v>18</v>
      </c>
      <c r="E9" s="10">
        <v>22</v>
      </c>
      <c r="F9" s="10">
        <v>27</v>
      </c>
      <c r="G9" s="10">
        <f t="shared" si="0"/>
        <v>286.10000000000002</v>
      </c>
      <c r="H9" s="10">
        <f t="shared" si="1"/>
        <v>324.5</v>
      </c>
      <c r="I9" s="10">
        <f t="shared" si="2"/>
        <v>49</v>
      </c>
      <c r="J9" s="10">
        <f t="shared" si="3"/>
        <v>610.6</v>
      </c>
      <c r="K9" s="10" t="s">
        <v>19</v>
      </c>
    </row>
    <row r="10" spans="3:15" x14ac:dyDescent="0.25">
      <c r="D10" s="10" t="s">
        <v>20</v>
      </c>
      <c r="E10" s="10">
        <v>17</v>
      </c>
      <c r="F10" s="10">
        <v>21</v>
      </c>
      <c r="G10" s="10">
        <f t="shared" si="0"/>
        <v>219.85</v>
      </c>
      <c r="H10" s="10">
        <f t="shared" si="1"/>
        <v>243.5</v>
      </c>
      <c r="I10" s="10">
        <f t="shared" si="2"/>
        <v>38</v>
      </c>
      <c r="J10" s="10">
        <f t="shared" si="3"/>
        <v>463.35</v>
      </c>
      <c r="K10" s="10" t="s">
        <v>21</v>
      </c>
    </row>
    <row r="11" spans="3:15" x14ac:dyDescent="0.25">
      <c r="D11" s="10" t="s">
        <v>22</v>
      </c>
      <c r="E11" s="10">
        <v>39</v>
      </c>
      <c r="F11" s="10">
        <v>37</v>
      </c>
      <c r="G11" s="10">
        <f t="shared" si="0"/>
        <v>511.35</v>
      </c>
      <c r="H11" s="10">
        <f t="shared" si="1"/>
        <v>459.5</v>
      </c>
      <c r="I11" s="10">
        <f t="shared" si="2"/>
        <v>76</v>
      </c>
      <c r="J11" s="10">
        <f t="shared" si="3"/>
        <v>970.85</v>
      </c>
      <c r="K11" s="10" t="s">
        <v>23</v>
      </c>
    </row>
    <row r="12" spans="3:15" x14ac:dyDescent="0.25">
      <c r="D12" s="10" t="s">
        <v>24</v>
      </c>
      <c r="E12" s="10">
        <v>20</v>
      </c>
      <c r="F12" s="10">
        <v>24</v>
      </c>
      <c r="G12" s="10">
        <f t="shared" si="0"/>
        <v>259.60000000000002</v>
      </c>
      <c r="H12" s="10">
        <f t="shared" si="1"/>
        <v>284</v>
      </c>
      <c r="I12" s="10">
        <f t="shared" si="2"/>
        <v>44</v>
      </c>
      <c r="J12" s="10">
        <f t="shared" si="3"/>
        <v>543.6</v>
      </c>
      <c r="K12" s="10" t="s">
        <v>13</v>
      </c>
    </row>
    <row r="13" spans="3:15" x14ac:dyDescent="0.25">
      <c r="D13" s="10" t="s">
        <v>25</v>
      </c>
      <c r="E13" s="10">
        <v>29</v>
      </c>
      <c r="F13" s="10">
        <v>32</v>
      </c>
      <c r="G13" s="10">
        <f t="shared" si="0"/>
        <v>378.85</v>
      </c>
      <c r="H13" s="10">
        <f t="shared" si="1"/>
        <v>392</v>
      </c>
      <c r="I13" s="10">
        <f t="shared" si="2"/>
        <v>61</v>
      </c>
      <c r="J13" s="10">
        <f t="shared" si="3"/>
        <v>770.85</v>
      </c>
      <c r="K13" s="10" t="s">
        <v>26</v>
      </c>
    </row>
    <row r="14" spans="3:15" x14ac:dyDescent="0.25">
      <c r="D14" s="10" t="s">
        <v>27</v>
      </c>
      <c r="E14" s="10">
        <v>27</v>
      </c>
      <c r="F14" s="10">
        <v>20</v>
      </c>
      <c r="G14" s="10">
        <f t="shared" si="0"/>
        <v>352.35</v>
      </c>
      <c r="H14" s="10">
        <f t="shared" si="1"/>
        <v>230</v>
      </c>
      <c r="I14" s="10">
        <f t="shared" si="2"/>
        <v>47</v>
      </c>
      <c r="J14" s="10">
        <f t="shared" si="3"/>
        <v>582.35</v>
      </c>
      <c r="K14" s="10" t="s">
        <v>7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中山大學全英語卓越教學中心_高學紹</dc:creator>
  <cp:lastModifiedBy>中山大學全英語卓越教學中心_高學紹</cp:lastModifiedBy>
  <dcterms:created xsi:type="dcterms:W3CDTF">2024-02-19T09:49:21Z</dcterms:created>
  <dcterms:modified xsi:type="dcterms:W3CDTF">2024-02-19T10:09:14Z</dcterms:modified>
</cp:coreProperties>
</file>